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8_{730A5492-69C8-4AF7-AC95-BC603015DB1D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24" i="1"/>
  <c r="F22" i="1" l="1"/>
  <c r="F23" i="1"/>
  <c r="F24" i="1"/>
  <c r="B22" i="1"/>
  <c r="B23" i="1"/>
  <c r="B24" i="1"/>
  <c r="F18" i="1"/>
  <c r="F17" i="1"/>
  <c r="B19" i="1"/>
  <c r="R14" i="1" l="1"/>
  <c r="R13" i="1"/>
  <c r="R12" i="1"/>
  <c r="N14" i="1"/>
  <c r="J14" i="1"/>
  <c r="F14" i="1"/>
  <c r="B14" i="1" s="1"/>
  <c r="N13" i="1"/>
  <c r="J13" i="1"/>
  <c r="F13" i="1"/>
  <c r="B13" i="1" s="1"/>
  <c r="N12" i="1"/>
  <c r="J12" i="1"/>
  <c r="F12" i="1"/>
  <c r="B12" i="1" s="1"/>
</calcChain>
</file>

<file path=xl/sharedStrings.xml><?xml version="1.0" encoding="utf-8"?>
<sst xmlns="http://schemas.openxmlformats.org/spreadsheetml/2006/main" count="78" uniqueCount="42">
  <si>
    <t>TIPO DE DERECHO: ACCESO</t>
  </si>
  <si>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</si>
  <si>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</si>
  <si>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</si>
  <si>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</si>
  <si>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</si>
  <si>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</si>
  <si>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</si>
  <si>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</si>
  <si>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</si>
  <si>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</si>
  <si>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</si>
  <si>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</si>
  <si>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</si>
  <si>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</si>
  <si>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</si>
  <si>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</si>
  <si>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</si>
  <si>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</si>
  <si>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</si>
  <si>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</si>
  <si>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</si>
  <si>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</si>
  <si>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</si>
  <si>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Subtotal 4erTrim2023</t>
  </si>
  <si>
    <t>INFORMACIÓN SOLICITUDES DE DERECHOS ARCO</t>
  </si>
  <si>
    <r>
      <t xml:space="preserve">Solicitudes para el ejercicio del derecho de </t>
    </r>
    <r>
      <rPr>
        <b/>
        <sz val="12"/>
        <rFont val="Montserrat Medium"/>
      </rPr>
      <t>Acceso</t>
    </r>
    <r>
      <rPr>
        <sz val="12"/>
        <rFont val="Montserrat Medium"/>
      </rPr>
      <t xml:space="preserve"> a datos personales recibidas por el sujeto obligado</t>
    </r>
  </si>
  <si>
    <t>Segundo Trimestre 2024</t>
  </si>
  <si>
    <t>Primer Trimestre 2024</t>
  </si>
  <si>
    <t>Tercer Trimestre 2024</t>
  </si>
  <si>
    <t>Cuarto Trimestre 2024</t>
  </si>
  <si>
    <t>Subtotal 
1erTrim 2024</t>
  </si>
  <si>
    <t>Subtotal 
2oTrim 2024</t>
  </si>
  <si>
    <t>Subtotal 4erTrim 2024</t>
  </si>
  <si>
    <t>Subtotal 3erTrim 2024</t>
  </si>
  <si>
    <t>Primer Trimestre 2025</t>
  </si>
  <si>
    <t>Segundo Trimestre 2025</t>
  </si>
  <si>
    <t>Tercer Trimestre 2025</t>
  </si>
  <si>
    <t>Cuarto Trimestre 2025</t>
  </si>
  <si>
    <t>Subtotal 3erTrim 2025</t>
  </si>
  <si>
    <t>Subtotal 
2oTrim 2025</t>
  </si>
  <si>
    <t>Subtotal 
1erTrim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</si>
</sst>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sz val="12"/>
      <color theme="1"/>
      <name val="Montserrat Medium"/>
    </font>
    <font>
      <b/>
      <sz val="12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DC9A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0840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9F2241"/>
      <color rgb="FFDDC9A3"/>
      <color rgb="FFBC955C"/>
      <color rgb="FFD4C19C"/>
      <color rgb="FFB38E5D"/>
      <color rgb="FF93770F"/>
      <color rgb="FFB59213"/>
      <color rgb="FF807132"/>
      <color rgb="FF5323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360591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200026"/>
          <a:ext cx="6570891" cy="790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Acceso a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9F0D8-0A36-42EF-AE41-D7C4DAA51F46}" name="Tabla22" displayName="Tabla22" ref="A16:N19" totalsRowShown="0" headerRowDxfId="31" dataDxfId="30">
  <tableColumns count="14">
    <tableColumn id="1" xr3:uid="{5E2BD8C1-F464-4609-86AA-FE68FC805707}" name="Solicitudes para el ejercicio del derecho de Acceso a datos personales recibidas por el sujeto obligado" dataDxfId="29"/>
    <tableColumn id="2" xr3:uid="{8F83A23A-949A-4F95-8490-CB48A505C33E}" name="Total" dataDxfId="28" dataCellStyle="Énfasis1">
      <calculatedColumnFormula>Tabla22[[#This Row],[Febrero]]</calculatedColumnFormula>
    </tableColumn>
    <tableColumn id="3" xr3:uid="{A8F78E87-236D-49A4-B87D-ABEE075CA310}" name="Enero" dataDxfId="27"/>
    <tableColumn id="4" xr3:uid="{2D94269E-8140-4258-8BC2-EEC665691AAF}" name="Febrero" dataDxfId="26"/>
    <tableColumn id="5" xr3:uid="{B2DD1A3B-9D2D-4CD7-A9C3-6DC0019774B8}" name="Marzo" dataDxfId="25"/>
    <tableColumn id="10" xr3:uid="{5FCFC2F7-42D8-40C7-94FE-87C0DF7310F4}" name="Subtotal _x000a_1erTrim 2024" dataDxfId="24">
      <calculatedColumnFormula>SUM(Tabla22[[#This Row],[Enero]:[Marzo]])</calculatedColumnFormula>
    </tableColumn>
    <tableColumn id="6" xr3:uid="{3CAF932D-60B1-4955-A75E-2536682693CF}" name="Abril" dataDxfId="23"/>
    <tableColumn id="7" xr3:uid="{2B44EDFD-AFE8-4236-8F3D-A41E68287B18}" name="Mayo" dataDxfId="22"/>
    <tableColumn id="8" xr3:uid="{6E18EFA5-7F4C-437C-A8FD-32982195E6BF}" name="Junio" dataDxfId="21"/>
    <tableColumn id="16" xr3:uid="{68C3EEB4-CC41-4C4B-98E7-CCFD6C4C6BAB}" name="Subtotal _x000a_2oTrim 2024" dataDxfId="20">
      <calculatedColumnFormula>SUM(Tabla22[[#This Row],[Abril]:[Junio]])</calculatedColumnFormula>
    </tableColumn>
    <tableColumn id="15" xr3:uid="{48A82E8D-6422-4AEC-AE49-C961EA6AAF46}" name="Julio" dataDxfId="19"/>
    <tableColumn id="14" xr3:uid="{19FDA84A-765D-4759-9E95-44D3511C4A37}" name="Agosto" dataDxfId="18"/>
    <tableColumn id="13" xr3:uid="{809E64A8-ABF3-47A9-AACB-F06D3123664B}" name="Septiembre" dataDxfId="17"/>
    <tableColumn id="12" xr3:uid="{B4313CF1-EFAF-48E8-920D-FFEE991824BF}" name="Subtotal 3erTrim 2024" dataDxfId="16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64BA29-85F7-44D6-A0CF-DC4C87602B54}" name="Tabla224" displayName="Tabla224" ref="A21:N24" totalsRowShown="0" headerRowDxfId="15" dataDxfId="14">
  <tableColumns count="14">
    <tableColumn id="1" xr3:uid="{9AB1DD17-EBE8-4EC5-ABA8-2A77A7694B23}" name="Solicitudes para el ejercicio del derecho de Acceso a datos personales recibidas por el sujeto obligado" dataDxfId="13"/>
    <tableColumn id="2" xr3:uid="{FC50E8B5-76D8-4F32-A137-B419F07F2104}" name="Total" dataDxfId="12" dataCellStyle="Énfasis1">
      <calculatedColumnFormula>Tabla224[[#This Row],[Febrero]]</calculatedColumnFormula>
    </tableColumn>
    <tableColumn id="3" xr3:uid="{7919C91C-7D6F-494E-A5C0-13F6677E4EC9}" name="Enero" dataDxfId="11"/>
    <tableColumn id="4" xr3:uid="{0A680B16-25E3-4962-A882-5A6D6206BF21}" name="Febrero" dataDxfId="10"/>
    <tableColumn id="5" xr3:uid="{5844D9AA-FFC7-40C8-9560-A213D7CD45E5}" name="Marzo" dataDxfId="9"/>
    <tableColumn id="10" xr3:uid="{F290CD3C-5640-4F4D-8734-CC6F77CD1FBC}" name="Subtotal _x000a_1erTrim 2025" dataDxfId="8">
      <calculatedColumnFormula>(Tabla224[[#This Row],[Enero]]+Tabla224[[#This Row],[Febrero]]+Tabla224[[#This Row],[Marzo]])</calculatedColumnFormula>
    </tableColumn>
    <tableColumn id="6" xr3:uid="{95FA9330-0DA9-4482-9A9A-D11CED22F34E}" name="Abril" dataDxfId="7"/>
    <tableColumn id="7" xr3:uid="{BB8BA8CA-01A2-400E-81A6-A0699CE55216}" name="Mayo" dataDxfId="6"/>
    <tableColumn id="8" xr3:uid="{E7E7E08E-FE4E-4112-846A-89948669D9C1}" name="Junio" dataDxfId="5"/>
    <tableColumn id="16" xr3:uid="{9D18C11B-2B93-4790-A2AF-40979620B4D1}" name="Subtotal _x000a_2oTrim 2025" dataDxfId="4">
      <calculatedColumnFormula>(Tabla224[[#This Row],[Abril]]+Tabla224[[#This Row],[Mayo]]+Tabla224[[#This Row],[Junio]])</calculatedColumnFormula>
    </tableColumn>
    <tableColumn id="15" xr3:uid="{FF0049F9-C557-4B39-90A6-FD3D20DCC3E8}" name="Julio" dataDxfId="3"/>
    <tableColumn id="14" xr3:uid="{5EEC8F1E-0051-48B3-97E1-71BEB67C1AD5}" name="Agosto" dataDxfId="2"/>
    <tableColumn id="13" xr3:uid="{CF63B972-5013-474F-9F52-BDC9A7AA1B88}" name="Septiembre" dataDxfId="1"/>
    <tableColumn id="12" xr3:uid="{EBF80246-38AF-45D8-906B-A0C50B879A4C}" name="Subtotal 3erTrim 2025" dataDxfId="0">
      <calculatedColumnFormula>SUM(Tabla224[[#This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topLeftCell="A11" workbookViewId="0">
      <selection activeCell="G18" sqref="G18"/>
    </sheetView>
  </sheetViews>
  <sheetFormatPr baseColWidth="10" defaultRowHeight="15" x14ac:dyDescent="0.25"/>
  <cols>
    <col min="1" max="1" width="60" customWidth="1"/>
    <col min="2" max="2" width="22.28515625" customWidth="1"/>
    <col min="6" max="6" width="19.28515625" customWidth="1"/>
    <col min="10" max="10" width="16.7109375" customWidth="1"/>
    <col min="13" max="13" width="18.28515625" customWidth="1"/>
    <col min="14" max="14" width="18" customWidth="1"/>
    <col min="15" max="15" width="14.140625" customWidth="1"/>
    <col min="16" max="16" width="17.140625" customWidth="1"/>
    <col min="17" max="17" width="16.85546875" customWidth="1"/>
    <col min="18" max="18" width="20.140625" customWidth="1"/>
  </cols>
  <sheetData>
    <row r="4" spans="1:18" ht="18.75" x14ac:dyDescent="0.25">
      <c r="A4" s="19" t="s">
        <v>25</v>
      </c>
      <c r="B4" s="19"/>
    </row>
    <row r="10" spans="1:18" ht="18.75" x14ac:dyDescent="0.25">
      <c r="A10" s="23" t="s">
        <v>0</v>
      </c>
      <c r="B10" s="23"/>
      <c r="C10" s="20" t="s">
        <v>1</v>
      </c>
      <c r="D10" s="21"/>
      <c r="E10" s="21"/>
      <c r="F10" s="22"/>
      <c r="G10" s="20" t="s">
        <v>2</v>
      </c>
      <c r="H10" s="21"/>
      <c r="I10" s="21"/>
      <c r="J10" s="22"/>
      <c r="K10" s="20" t="s">
        <v>3</v>
      </c>
      <c r="L10" s="21"/>
      <c r="M10" s="21"/>
      <c r="N10" s="22"/>
      <c r="O10" s="20" t="s">
        <v>20</v>
      </c>
      <c r="P10" s="21"/>
      <c r="Q10" s="21"/>
      <c r="R10" s="22"/>
    </row>
    <row r="11" spans="1:18" ht="56.25" x14ac:dyDescent="0.25">
      <c r="A11" s="12" t="s">
        <v>26</v>
      </c>
      <c r="B11" s="1" t="s">
        <v>4</v>
      </c>
      <c r="C11" s="13" t="s">
        <v>5</v>
      </c>
      <c r="D11" s="13" t="s">
        <v>6</v>
      </c>
      <c r="E11" s="13" t="s">
        <v>7</v>
      </c>
      <c r="F11" s="2" t="s">
        <v>8</v>
      </c>
      <c r="G11" s="10" t="s">
        <v>9</v>
      </c>
      <c r="H11" s="10" t="s">
        <v>10</v>
      </c>
      <c r="I11" s="10" t="s">
        <v>11</v>
      </c>
      <c r="J11" s="2" t="s">
        <v>12</v>
      </c>
      <c r="K11" s="10" t="s">
        <v>13</v>
      </c>
      <c r="L11" s="10" t="s">
        <v>14</v>
      </c>
      <c r="M11" s="10" t="s">
        <v>15</v>
      </c>
      <c r="N11" s="2" t="s">
        <v>16</v>
      </c>
      <c r="O11" s="11" t="s">
        <v>21</v>
      </c>
      <c r="P11" s="11" t="s">
        <v>22</v>
      </c>
      <c r="Q11" s="11" t="s">
        <v>23</v>
      </c>
      <c r="R11" s="3" t="s">
        <v>24</v>
      </c>
    </row>
    <row r="12" spans="1:18" ht="18.75" x14ac:dyDescent="0.25">
      <c r="A12" s="6" t="s">
        <v>17</v>
      </c>
      <c r="B12" s="8">
        <f>SUM(Tabla2[[#This Row],[Subtotal 
1erTrim2023]],Tabla2[[#This Row],[Subtotal 
2oTrim2023]],Tabla2[[#This Row],[Subtotal 3erTrim2023]],R12)</f>
        <v>250</v>
      </c>
      <c r="C12" s="7">
        <v>30</v>
      </c>
      <c r="D12" s="7">
        <v>27</v>
      </c>
      <c r="E12" s="7">
        <v>28</v>
      </c>
      <c r="F12" s="5">
        <f>SUM(Tabla2[[#This Row],[Enero]:[Marzo]])</f>
        <v>85</v>
      </c>
      <c r="G12" s="7">
        <v>12</v>
      </c>
      <c r="H12" s="7">
        <v>23</v>
      </c>
      <c r="I12" s="7">
        <v>20</v>
      </c>
      <c r="J12" s="5">
        <f>SUM(Tabla2[[#This Row],[Abril]:[Junio]])</f>
        <v>55</v>
      </c>
      <c r="K12" s="7">
        <v>18</v>
      </c>
      <c r="L12" s="7">
        <v>20</v>
      </c>
      <c r="M12" s="7">
        <v>17</v>
      </c>
      <c r="N12" s="5">
        <f>SUM(Tabla2[[#This Row],[Julio]:[Septiembre]])</f>
        <v>55</v>
      </c>
      <c r="O12" s="7">
        <v>17</v>
      </c>
      <c r="P12" s="7">
        <v>22</v>
      </c>
      <c r="Q12" s="7">
        <v>16</v>
      </c>
      <c r="R12" s="5">
        <f>SUM(Tabla2[[#This Row],[Julio]:[Septiembre]])</f>
        <v>55</v>
      </c>
    </row>
    <row r="13" spans="1:18" ht="37.5" x14ac:dyDescent="0.25">
      <c r="A13" s="6" t="s">
        <v>18</v>
      </c>
      <c r="B13" s="4">
        <f>SUM(Tabla2[[#This Row],[Subtotal 
1erTrim2023]],Tabla2[[#This Row],[Subtotal 
2oTrim2023]],Tabla2[[#This Row],[Subtotal 3erTrim2023]],R13)</f>
        <v>250</v>
      </c>
      <c r="C13" s="7">
        <v>30</v>
      </c>
      <c r="D13" s="7">
        <v>27</v>
      </c>
      <c r="E13" s="7">
        <v>28</v>
      </c>
      <c r="F13" s="5">
        <f>SUM(Tabla2[[#This Row],[Enero]:[Marzo]])</f>
        <v>85</v>
      </c>
      <c r="G13" s="7">
        <v>12</v>
      </c>
      <c r="H13" s="7">
        <v>23</v>
      </c>
      <c r="I13" s="7">
        <v>20</v>
      </c>
      <c r="J13" s="5">
        <f>SUM(Tabla2[[#This Row],[Abril]:[Junio]])</f>
        <v>55</v>
      </c>
      <c r="K13" s="7">
        <v>18</v>
      </c>
      <c r="L13" s="7">
        <v>20</v>
      </c>
      <c r="M13" s="7">
        <v>17</v>
      </c>
      <c r="N13" s="5">
        <f>SUM(Tabla2[[#This Row],[Julio]:[Septiembre]])</f>
        <v>55</v>
      </c>
      <c r="O13" s="7">
        <v>17</v>
      </c>
      <c r="P13" s="7">
        <v>22</v>
      </c>
      <c r="Q13" s="7">
        <v>16</v>
      </c>
      <c r="R13" s="5">
        <f>SUM(Tabla2[[#This Row],[Julio]:[Septiembre]])</f>
        <v>55</v>
      </c>
    </row>
    <row r="14" spans="1:18" ht="37.5" x14ac:dyDescent="0.25">
      <c r="A14" s="6" t="s">
        <v>19</v>
      </c>
      <c r="B14" s="4">
        <f>SUM(Tabla2[[#This Row],[Subtotal 
1erTrim2023]],Tabla2[[#This Row],[Subtotal 
2oTrim2023]],Tabla2[[#This Row],[Subtotal 3erTrim2023]],)</f>
        <v>0</v>
      </c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s="15" customFormat="1" ht="18.75" x14ac:dyDescent="0.25">
      <c r="A15" s="24" t="s">
        <v>0</v>
      </c>
      <c r="B15" s="25"/>
      <c r="C15" s="24" t="s">
        <v>28</v>
      </c>
      <c r="D15" s="25"/>
      <c r="E15" s="25"/>
      <c r="F15" s="26"/>
      <c r="G15" s="24" t="s">
        <v>27</v>
      </c>
      <c r="H15" s="25"/>
      <c r="I15" s="25"/>
      <c r="J15" s="26"/>
      <c r="K15" s="24" t="s">
        <v>29</v>
      </c>
      <c r="L15" s="25"/>
      <c r="M15" s="25"/>
      <c r="N15" s="26"/>
      <c r="O15" s="24" t="s">
        <v>30</v>
      </c>
      <c r="P15" s="25"/>
      <c r="Q15" s="25"/>
      <c r="R15" s="26"/>
    </row>
    <row r="16" spans="1:18" ht="56.25" x14ac:dyDescent="0.25">
      <c r="A16" s="9" t="s">
        <v>26</v>
      </c>
      <c r="B16" s="1" t="s">
        <v>4</v>
      </c>
      <c r="C16" s="11" t="s">
        <v>5</v>
      </c>
      <c r="D16" s="11" t="s">
        <v>6</v>
      </c>
      <c r="E16" s="11" t="s">
        <v>7</v>
      </c>
      <c r="F16" s="2" t="s">
        <v>31</v>
      </c>
      <c r="G16" s="11" t="s">
        <v>9</v>
      </c>
      <c r="H16" s="11" t="s">
        <v>10</v>
      </c>
      <c r="I16" s="11" t="s">
        <v>11</v>
      </c>
      <c r="J16" s="2" t="s">
        <v>32</v>
      </c>
      <c r="K16" s="11" t="s">
        <v>13</v>
      </c>
      <c r="L16" s="11" t="s">
        <v>14</v>
      </c>
      <c r="M16" s="11" t="s">
        <v>15</v>
      </c>
      <c r="N16" s="2" t="s">
        <v>34</v>
      </c>
      <c r="O16" s="11" t="s">
        <v>21</v>
      </c>
      <c r="P16" s="11" t="s">
        <v>22</v>
      </c>
      <c r="Q16" s="11" t="s">
        <v>23</v>
      </c>
      <c r="R16" s="3" t="s">
        <v>33</v>
      </c>
    </row>
    <row r="17" spans="1:18" ht="18.75" x14ac:dyDescent="0.25">
      <c r="A17" s="6" t="s">
        <v>17</v>
      </c>
      <c r="B17" s="4">
        <v>326</v>
      </c>
      <c r="C17" s="7">
        <v>30</v>
      </c>
      <c r="D17" s="7">
        <v>52</v>
      </c>
      <c r="E17" s="7">
        <v>35</v>
      </c>
      <c r="F17" s="5">
        <f>SUM(Tabla22[[#This Row],[Enero]:[Marzo]])</f>
        <v>117</v>
      </c>
      <c r="G17" s="7">
        <v>39</v>
      </c>
      <c r="H17" s="7">
        <v>19</v>
      </c>
      <c r="I17" s="7">
        <v>21</v>
      </c>
      <c r="J17" s="5">
        <v>79</v>
      </c>
      <c r="K17" s="7">
        <v>16</v>
      </c>
      <c r="L17" s="7">
        <v>31</v>
      </c>
      <c r="M17" s="7">
        <v>25</v>
      </c>
      <c r="N17" s="5">
        <v>72</v>
      </c>
      <c r="O17" s="7">
        <v>18</v>
      </c>
      <c r="P17" s="7">
        <v>23</v>
      </c>
      <c r="Q17" s="7">
        <v>17</v>
      </c>
      <c r="R17" s="5">
        <v>58</v>
      </c>
    </row>
    <row r="18" spans="1:18" ht="37.5" x14ac:dyDescent="0.25">
      <c r="A18" s="6" t="s">
        <v>18</v>
      </c>
      <c r="B18" s="4">
        <v>326</v>
      </c>
      <c r="C18" s="7">
        <v>30</v>
      </c>
      <c r="D18" s="7">
        <v>52</v>
      </c>
      <c r="E18" s="7">
        <v>35</v>
      </c>
      <c r="F18" s="5">
        <f>SUM(Tabla22[[#This Row],[Enero]:[Marzo]])</f>
        <v>117</v>
      </c>
      <c r="G18" s="7">
        <v>39</v>
      </c>
      <c r="H18" s="7">
        <v>19</v>
      </c>
      <c r="I18" s="7">
        <v>21</v>
      </c>
      <c r="J18" s="5">
        <v>79</v>
      </c>
      <c r="K18" s="7">
        <v>16</v>
      </c>
      <c r="L18" s="7">
        <v>31</v>
      </c>
      <c r="M18" s="7">
        <v>25</v>
      </c>
      <c r="N18" s="5">
        <v>72</v>
      </c>
      <c r="O18" s="7">
        <v>18</v>
      </c>
      <c r="P18" s="7">
        <v>23</v>
      </c>
      <c r="Q18" s="7">
        <v>17</v>
      </c>
      <c r="R18" s="5">
        <v>58</v>
      </c>
    </row>
    <row r="19" spans="1:18" ht="37.5" x14ac:dyDescent="0.25">
      <c r="A19" s="6" t="s">
        <v>19</v>
      </c>
      <c r="B19" s="4">
        <f>Tabla22[[#This Row],[Febrero]]</f>
        <v>0</v>
      </c>
      <c r="C19" s="7">
        <v>0</v>
      </c>
      <c r="D19" s="7">
        <v>0</v>
      </c>
      <c r="E19" s="7">
        <v>0</v>
      </c>
      <c r="F19" s="5">
        <v>0</v>
      </c>
      <c r="G19" s="7">
        <v>0</v>
      </c>
      <c r="H19" s="7">
        <v>0</v>
      </c>
      <c r="I19" s="7">
        <v>0</v>
      </c>
      <c r="J19" s="5"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s="14" customFormat="1" ht="18.75" x14ac:dyDescent="0.25">
      <c r="A20" s="16" t="s">
        <v>0</v>
      </c>
      <c r="B20" s="17"/>
      <c r="C20" s="16" t="s">
        <v>35</v>
      </c>
      <c r="D20" s="17"/>
      <c r="E20" s="17"/>
      <c r="F20" s="18"/>
      <c r="G20" s="16" t="s">
        <v>36</v>
      </c>
      <c r="H20" s="17"/>
      <c r="I20" s="17"/>
      <c r="J20" s="18"/>
      <c r="K20" s="16" t="s">
        <v>37</v>
      </c>
      <c r="L20" s="17"/>
      <c r="M20" s="17"/>
      <c r="N20" s="18"/>
      <c r="O20" s="16" t="s">
        <v>38</v>
      </c>
      <c r="P20" s="17"/>
      <c r="Q20" s="17"/>
      <c r="R20" s="18"/>
    </row>
    <row r="21" spans="1:18" ht="56.25" x14ac:dyDescent="0.25">
      <c r="A21" s="9" t="s">
        <v>26</v>
      </c>
      <c r="B21" s="1" t="s">
        <v>4</v>
      </c>
      <c r="C21" s="11" t="s">
        <v>5</v>
      </c>
      <c r="D21" s="11" t="s">
        <v>6</v>
      </c>
      <c r="E21" s="11" t="s">
        <v>7</v>
      </c>
      <c r="F21" s="2" t="s">
        <v>41</v>
      </c>
      <c r="G21" s="11" t="s">
        <v>9</v>
      </c>
      <c r="H21" s="11" t="s">
        <v>10</v>
      </c>
      <c r="I21" s="11" t="s">
        <v>11</v>
      </c>
      <c r="J21" s="2" t="s">
        <v>40</v>
      </c>
      <c r="K21" s="11" t="s">
        <v>13</v>
      </c>
      <c r="L21" s="11" t="s">
        <v>14</v>
      </c>
      <c r="M21" s="11" t="s">
        <v>15</v>
      </c>
      <c r="N21" s="2" t="s">
        <v>39</v>
      </c>
      <c r="O21" s="11" t="s">
        <v>21</v>
      </c>
      <c r="P21" s="11" t="s">
        <v>22</v>
      </c>
      <c r="Q21" s="11" t="s">
        <v>23</v>
      </c>
      <c r="R21" s="3">
        <v>0</v>
      </c>
    </row>
    <row r="22" spans="1:18" ht="18.75" x14ac:dyDescent="0.25">
      <c r="A22" s="6" t="s">
        <v>17</v>
      </c>
      <c r="B22" s="4">
        <f>(Tabla224[[#This Row],[Enero]]+Tabla224[[#This Row],[Febrero]]+Tabla224[[#This Row],[Marzo]])</f>
        <v>59</v>
      </c>
      <c r="C22" s="7">
        <v>21</v>
      </c>
      <c r="D22" s="7">
        <v>14</v>
      </c>
      <c r="E22" s="7">
        <v>24</v>
      </c>
      <c r="F22" s="4">
        <f>(Tabla224[[#This Row],[Enero]]+Tabla224[[#This Row],[Febrero]]+Tabla224[[#This Row],[Marzo]])</f>
        <v>59</v>
      </c>
      <c r="G22" s="7">
        <v>14</v>
      </c>
      <c r="H22" s="7">
        <v>14</v>
      </c>
      <c r="I22" s="7">
        <v>23</v>
      </c>
      <c r="J22" s="4">
        <f>(Tabla224[[#This Row],[Abril]]+Tabla224[[#This Row],[Mayo]]+Tabla224[[#This Row],[Junio]])</f>
        <v>51</v>
      </c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18</v>
      </c>
      <c r="B23" s="4">
        <f>(Tabla224[[#This Row],[Enero]]+Tabla224[[#This Row],[Febrero]]+Tabla224[[#This Row],[Marzo]])</f>
        <v>59</v>
      </c>
      <c r="C23" s="7">
        <v>21</v>
      </c>
      <c r="D23" s="7">
        <v>14</v>
      </c>
      <c r="E23" s="7">
        <v>24</v>
      </c>
      <c r="F23" s="5">
        <f>(Tabla224[[#This Row],[Enero]]+Tabla224[[#This Row],[Febrero]]+Tabla224[[#This Row],[Marzo]])</f>
        <v>59</v>
      </c>
      <c r="G23" s="7">
        <v>14</v>
      </c>
      <c r="H23" s="7">
        <v>14</v>
      </c>
      <c r="I23" s="7">
        <v>23</v>
      </c>
      <c r="J23" s="5">
        <f>(Tabla224[[#This Row],[Abril]]+Tabla224[[#This Row],[Mayo]]+Tabla224[[#This Row],[Junio]])</f>
        <v>51</v>
      </c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19</v>
      </c>
      <c r="B24" s="4">
        <f>Tabla224[[#This Row],[Febrero]]</f>
        <v>0</v>
      </c>
      <c r="C24" s="7">
        <v>0</v>
      </c>
      <c r="D24" s="7">
        <v>0</v>
      </c>
      <c r="E24" s="7">
        <v>0</v>
      </c>
      <c r="F24" s="5">
        <f>(Tabla224[[#This Row],[Enero]]+Tabla224[[#This Row],[Febrero]]+Tabla224[[#This Row],[Marzo]])</f>
        <v>0</v>
      </c>
      <c r="G24" s="7">
        <v>0</v>
      </c>
      <c r="H24" s="7">
        <v>0</v>
      </c>
      <c r="I24" s="7">
        <v>0</v>
      </c>
      <c r="J24" s="5">
        <f>(Tabla224[[#This Row],[Abril]]+Tabla224[[#This Row],[Mayo]]+Tabla224[[#This Row],[Junio]])</f>
        <v>0</v>
      </c>
      <c r="K24" s="7"/>
      <c r="L24" s="7"/>
      <c r="M24" s="7"/>
      <c r="N24" s="5"/>
      <c r="O24" s="7"/>
      <c r="P24" s="7"/>
      <c r="Q24" s="7"/>
      <c r="R24" s="5"/>
    </row>
  </sheetData>
  <mergeCells count="16"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  <mergeCell ref="A20:B20"/>
    <mergeCell ref="C20:F20"/>
    <mergeCell ref="G20:J20"/>
    <mergeCell ref="K20:N20"/>
    <mergeCell ref="O20:R2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2025-07-16T18:14:42Z</dcterms:modified>
</cp:coreProperties>
</file>